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ingol\Documents\CHRISTINE_LRC\SCHEDULES\SPRING 2016\"/>
    </mc:Choice>
  </mc:AlternateContent>
  <bookViews>
    <workbookView xWindow="0" yWindow="0" windowWidth="28800" windowHeight="12435"/>
  </bookViews>
  <sheets>
    <sheet name="WC Schedule" sheetId="1" r:id="rId1"/>
    <sheet name="WC Budget" sheetId="2" r:id="rId2"/>
    <sheet name="LC_MC Schedule" sheetId="3" r:id="rId3"/>
    <sheet name="LSP" sheetId="5" r:id="rId4"/>
    <sheet name="FWS" sheetId="6" r:id="rId5"/>
    <sheet name="LC_MC Budget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4" l="1"/>
  <c r="O13" i="4"/>
  <c r="O12" i="4"/>
  <c r="G12" i="4"/>
  <c r="O11" i="4"/>
  <c r="G11" i="4"/>
  <c r="O10" i="4"/>
  <c r="G10" i="4"/>
  <c r="O9" i="4"/>
  <c r="G9" i="4"/>
  <c r="O8" i="4"/>
  <c r="G8" i="4"/>
  <c r="O7" i="4"/>
  <c r="G7" i="4"/>
  <c r="O6" i="4"/>
  <c r="G6" i="4"/>
  <c r="O5" i="4"/>
  <c r="G5" i="4"/>
  <c r="O4" i="4"/>
  <c r="O15" i="4" s="1"/>
  <c r="G4" i="4"/>
  <c r="G13" i="4" s="1"/>
  <c r="E25" i="2" l="1"/>
  <c r="E24" i="2"/>
  <c r="E23" i="2"/>
  <c r="E22" i="2"/>
  <c r="E21" i="2"/>
  <c r="E20" i="2"/>
  <c r="E19" i="2"/>
  <c r="E18" i="2"/>
  <c r="E26" i="2" s="1"/>
  <c r="E17" i="2"/>
  <c r="O16" i="2"/>
  <c r="O15" i="2"/>
  <c r="O14" i="2"/>
  <c r="O17" i="2" s="1"/>
  <c r="O13" i="2"/>
  <c r="O12" i="2"/>
  <c r="E12" i="2"/>
  <c r="O11" i="2"/>
  <c r="E11" i="2"/>
  <c r="O10" i="2"/>
  <c r="E10" i="2"/>
  <c r="O9" i="2"/>
  <c r="E9" i="2"/>
  <c r="O8" i="2"/>
  <c r="E8" i="2"/>
  <c r="O7" i="2"/>
  <c r="E7" i="2"/>
  <c r="O6" i="2"/>
  <c r="E6" i="2"/>
  <c r="E5" i="2"/>
  <c r="E4" i="2"/>
  <c r="E13" i="2" s="1"/>
</calcChain>
</file>

<file path=xl/sharedStrings.xml><?xml version="1.0" encoding="utf-8"?>
<sst xmlns="http://schemas.openxmlformats.org/spreadsheetml/2006/main" count="180" uniqueCount="131">
  <si>
    <t>SPRING 2016 MVC Writing Center Tutor Schedule</t>
  </si>
  <si>
    <t>MONDAY</t>
  </si>
  <si>
    <t>TUESDAY</t>
  </si>
  <si>
    <t>WEDNESDAY</t>
  </si>
  <si>
    <t>THURSDAY</t>
  </si>
  <si>
    <t>FRIDAY</t>
  </si>
  <si>
    <t>Trisha          9-11:30</t>
  </si>
  <si>
    <t>Margaret 9-12</t>
  </si>
  <si>
    <t>Trisha 9-2</t>
  </si>
  <si>
    <t>Alex            9-2pm</t>
  </si>
  <si>
    <t>Trisha      9-12</t>
  </si>
  <si>
    <t>Margaret   9-12</t>
  </si>
  <si>
    <t>Alex           9-2pm</t>
  </si>
  <si>
    <t>Trisha         9-5pm</t>
  </si>
  <si>
    <t>Vida 9-12</t>
  </si>
  <si>
    <t>Annie      9-12</t>
  </si>
  <si>
    <t>Vida      9:30-2</t>
  </si>
  <si>
    <t>Adam    10-12</t>
  </si>
  <si>
    <t>Roberto          10-1</t>
  </si>
  <si>
    <t>Adam     10-12</t>
  </si>
  <si>
    <t>Erie   10:30-2</t>
  </si>
  <si>
    <t>Erie     10:30-2</t>
  </si>
  <si>
    <t>Kelsey    11:30-2</t>
  </si>
  <si>
    <t>Eduardo 12:30-4pm</t>
  </si>
  <si>
    <t>Eduardo 12:30-3:30</t>
  </si>
  <si>
    <t>Joseph S.     12:30-4</t>
  </si>
  <si>
    <t>Tami    1:30-3:30</t>
  </si>
  <si>
    <t>Alex    10:30-3:30</t>
  </si>
  <si>
    <t>Annie    2:30-5pm</t>
  </si>
  <si>
    <t>Tina 3-7</t>
  </si>
  <si>
    <t>Kelsey     3:30-5:30</t>
  </si>
  <si>
    <t>Suzanne   3:30-7</t>
  </si>
  <si>
    <t>Joseph H. 4-7</t>
  </si>
  <si>
    <t>Jessica 4-7</t>
  </si>
  <si>
    <t>Jessica    4-7</t>
  </si>
  <si>
    <t>Jessica        4-7</t>
  </si>
  <si>
    <t>** starts week of January 22</t>
  </si>
  <si>
    <t>Students</t>
  </si>
  <si>
    <t># hrs/wk</t>
  </si>
  <si>
    <t># of wks</t>
  </si>
  <si>
    <t>rate/hr</t>
  </si>
  <si>
    <t>Total</t>
  </si>
  <si>
    <t>Not Yet Updated</t>
  </si>
  <si>
    <t>Busby, Roberto</t>
  </si>
  <si>
    <t>TA100</t>
  </si>
  <si>
    <t>Diaz, Suzette "Annie"</t>
  </si>
  <si>
    <t xml:space="preserve">#of hours </t>
  </si>
  <si>
    <t>#of wks</t>
  </si>
  <si>
    <t>rate</t>
  </si>
  <si>
    <t>TOTAL</t>
  </si>
  <si>
    <t>Diaz, Vida</t>
  </si>
  <si>
    <t>Felix, Trisha</t>
  </si>
  <si>
    <t>Mangum, Kelsey</t>
  </si>
  <si>
    <t>SI</t>
  </si>
  <si>
    <t>McMeans, Jess</t>
  </si>
  <si>
    <t>Nagel, Alexander</t>
  </si>
  <si>
    <t>Padilla, Eduardo</t>
  </si>
  <si>
    <t>Schwaller, Joseph</t>
  </si>
  <si>
    <t>(-) 4,912.5</t>
  </si>
  <si>
    <t>Associate Faculty</t>
  </si>
  <si>
    <t>Barker, Tami</t>
  </si>
  <si>
    <t>Jones, Margaret</t>
  </si>
  <si>
    <t>Liao, Yi-Ju</t>
  </si>
  <si>
    <t>Adam</t>
  </si>
  <si>
    <t>Jensea</t>
  </si>
  <si>
    <t>Joseph  H.</t>
  </si>
  <si>
    <t>Tina</t>
  </si>
  <si>
    <t>Saunders, Suzanne</t>
  </si>
  <si>
    <t>Leduc, Erie</t>
  </si>
  <si>
    <t>(+)3266</t>
  </si>
  <si>
    <t>short 1,646.5</t>
  </si>
  <si>
    <t>Monday</t>
  </si>
  <si>
    <t>Tuesday</t>
  </si>
  <si>
    <t>Wednesday</t>
  </si>
  <si>
    <t>Thursday</t>
  </si>
  <si>
    <t>Friday</t>
  </si>
  <si>
    <t>Marilena</t>
  </si>
  <si>
    <t>Myong</t>
  </si>
  <si>
    <t>Ryan</t>
  </si>
  <si>
    <t>Dustin 10:30-12:30</t>
  </si>
  <si>
    <t>Clyde</t>
  </si>
  <si>
    <t>John Q.</t>
  </si>
  <si>
    <t>Dave W.</t>
  </si>
  <si>
    <t>Karen</t>
  </si>
  <si>
    <t>Ron</t>
  </si>
  <si>
    <t>Annie</t>
  </si>
  <si>
    <t>9:00-10:00</t>
  </si>
  <si>
    <t>Duc</t>
  </si>
  <si>
    <t>Iryna</t>
  </si>
  <si>
    <t>Lien</t>
  </si>
  <si>
    <t>Mike</t>
  </si>
  <si>
    <t>10:00-11:00</t>
  </si>
  <si>
    <t>Daniel</t>
  </si>
  <si>
    <t>11:00-12:00</t>
  </si>
  <si>
    <t>Adrian</t>
  </si>
  <si>
    <t>12:00-1:00</t>
  </si>
  <si>
    <t>Rumby</t>
  </si>
  <si>
    <t>1:00-2:00</t>
  </si>
  <si>
    <t>Alyssa</t>
  </si>
  <si>
    <t>2:00-3:00</t>
  </si>
  <si>
    <t>3:00-4:00</t>
  </si>
  <si>
    <t>Justin</t>
  </si>
  <si>
    <t>Oscar</t>
  </si>
  <si>
    <t>4:00-5:00</t>
  </si>
  <si>
    <t>Mikaela</t>
  </si>
  <si>
    <t>5:00-6:00</t>
  </si>
  <si>
    <t>6:00-7:00</t>
  </si>
  <si>
    <t>Peer Tutor</t>
  </si>
  <si>
    <t>Hours</t>
  </si>
  <si>
    <t>Rate</t>
  </si>
  <si>
    <t>Week</t>
  </si>
  <si>
    <t>Marilena Beckstrand</t>
  </si>
  <si>
    <t>David Welton</t>
  </si>
  <si>
    <t>John Qumsiya</t>
  </si>
  <si>
    <t>Clyde Salyards</t>
  </si>
  <si>
    <t>Karen Douglas</t>
  </si>
  <si>
    <t>Dustin Grindstaff</t>
  </si>
  <si>
    <t>Ron Ito</t>
  </si>
  <si>
    <t xml:space="preserve">Duc </t>
  </si>
  <si>
    <t>Myong Sook-Kim</t>
  </si>
  <si>
    <t>Ryan Sulman</t>
  </si>
  <si>
    <t>(+) $7,233</t>
  </si>
  <si>
    <t>(+) 1,955.75</t>
  </si>
  <si>
    <t>Galaxy Uncommitted Budget</t>
  </si>
  <si>
    <t>Math</t>
  </si>
  <si>
    <t>Learning Ctr</t>
  </si>
  <si>
    <t>Writing Ctr</t>
  </si>
  <si>
    <t>24, 642</t>
  </si>
  <si>
    <t>Learning Skills Program</t>
  </si>
  <si>
    <t>Jessica J.         2-5pm</t>
  </si>
  <si>
    <t>Jessica J.  10:30-12:30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</si>
</sst>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5" tint="0.3999755851924192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darkDown"/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2" xfId="0" applyBorder="1"/>
    <xf numFmtId="0" fontId="0" fillId="0" borderId="3" xfId="0" applyBorder="1"/>
    <xf numFmtId="20" fontId="0" fillId="0" borderId="7" xfId="0" applyNumberFormat="1" applyBorder="1"/>
    <xf numFmtId="20" fontId="0" fillId="0" borderId="12" xfId="0" applyNumberFormat="1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20" fontId="0" fillId="0" borderId="14" xfId="0" applyNumberFormat="1" applyBorder="1"/>
    <xf numFmtId="20" fontId="0" fillId="0" borderId="15" xfId="0" applyNumberFormat="1" applyBorder="1"/>
    <xf numFmtId="0" fontId="0" fillId="0" borderId="16" xfId="0" applyBorder="1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Alignment="1">
      <alignment horizontal="center" vertical="top"/>
    </xf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right" vertical="center"/>
    </xf>
    <xf numFmtId="164" fontId="0" fillId="0" borderId="0" xfId="0" applyNumberFormat="1"/>
    <xf numFmtId="6" fontId="0" fillId="9" borderId="0" xfId="0" applyNumberFormat="1" applyFill="1"/>
    <xf numFmtId="164" fontId="3" fillId="0" borderId="17" xfId="0" applyNumberFormat="1" applyFont="1" applyBorder="1" applyAlignment="1">
      <alignment horizontal="center" vertical="center"/>
    </xf>
    <xf numFmtId="0" fontId="6" fillId="0" borderId="0" xfId="0" applyFont="1" applyBorder="1"/>
    <xf numFmtId="164" fontId="0" fillId="0" borderId="17" xfId="0" applyNumberFormat="1" applyBorder="1" applyAlignment="1">
      <alignment horizontal="center" vertical="center"/>
    </xf>
    <xf numFmtId="164" fontId="0" fillId="9" borderId="0" xfId="0" applyNumberFormat="1" applyFill="1"/>
    <xf numFmtId="3" fontId="0" fillId="0" borderId="0" xfId="0" applyNumberFormat="1" applyFill="1"/>
    <xf numFmtId="20" fontId="0" fillId="0" borderId="0" xfId="0" applyNumberFormat="1"/>
    <xf numFmtId="6" fontId="0" fillId="0" borderId="0" xfId="0" applyNumberFormat="1"/>
    <xf numFmtId="3" fontId="0" fillId="9" borderId="0" xfId="0" applyNumberFormat="1" applyFill="1"/>
    <xf numFmtId="4" fontId="0" fillId="9" borderId="0" xfId="0" applyNumberFormat="1" applyFill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16" borderId="0" xfId="0" applyFont="1" applyFill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7" borderId="1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0" fillId="18" borderId="2" xfId="0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vertical="center" wrapText="1"/>
    </xf>
    <xf numFmtId="0" fontId="0" fillId="18" borderId="1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21" borderId="0" xfId="0" applyFill="1" applyAlignment="1">
      <alignment horizontal="center" vertical="center"/>
    </xf>
    <xf numFmtId="0" fontId="0" fillId="21" borderId="0" xfId="0" applyFill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19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7" fillId="2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" fillId="14" borderId="0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workbookViewId="0">
      <selection activeCell="C25" sqref="C25"/>
    </sheetView>
  </sheetViews>
  <sheetFormatPr defaultRowHeight="15" x14ac:dyDescent="0.25"/>
  <cols>
    <col min="3" max="4" width="9.85546875" customWidth="1"/>
    <col min="5" max="5" width="10.5703125" customWidth="1"/>
    <col min="6" max="7" width="9" customWidth="1"/>
    <col min="8" max="9" width="10.28515625" customWidth="1"/>
    <col min="10" max="11" width="9.85546875" customWidth="1"/>
    <col min="12" max="12" width="10.140625" customWidth="1"/>
    <col min="14" max="15" width="10.140625" customWidth="1"/>
    <col min="16" max="16" width="10" customWidth="1"/>
    <col min="17" max="17" width="10.140625" customWidth="1"/>
    <col min="18" max="18" width="10.28515625" customWidth="1"/>
  </cols>
  <sheetData>
    <row r="1" spans="1:20" ht="29.25" thickBot="1" x14ac:dyDescent="0.5">
      <c r="A1" s="75" t="s">
        <v>0</v>
      </c>
      <c r="B1" s="76"/>
      <c r="C1" s="76"/>
      <c r="D1" s="76"/>
      <c r="E1" s="76"/>
      <c r="F1" s="77"/>
      <c r="G1" s="77"/>
      <c r="H1" s="77"/>
      <c r="I1" s="77"/>
      <c r="J1" s="76"/>
      <c r="K1" s="76"/>
      <c r="L1" s="76"/>
      <c r="M1" s="76"/>
      <c r="N1" s="76"/>
      <c r="O1" s="76"/>
      <c r="P1" s="76"/>
      <c r="Q1" s="76"/>
      <c r="R1" s="76"/>
      <c r="S1" s="1"/>
    </row>
    <row r="2" spans="1:20" ht="15.75" thickBot="1" x14ac:dyDescent="0.3">
      <c r="A2" s="2"/>
      <c r="B2" s="78" t="s">
        <v>1</v>
      </c>
      <c r="C2" s="79"/>
      <c r="D2" s="79"/>
      <c r="E2" s="79"/>
      <c r="F2" s="78" t="s">
        <v>2</v>
      </c>
      <c r="G2" s="79"/>
      <c r="H2" s="79"/>
      <c r="I2" s="80"/>
      <c r="J2" s="78" t="s">
        <v>3</v>
      </c>
      <c r="K2" s="79"/>
      <c r="L2" s="79"/>
      <c r="M2" s="80"/>
      <c r="N2" s="78" t="s">
        <v>4</v>
      </c>
      <c r="O2" s="79"/>
      <c r="P2" s="79"/>
      <c r="Q2" s="80"/>
      <c r="R2" s="81" t="s">
        <v>5</v>
      </c>
      <c r="S2" s="82"/>
      <c r="T2" s="5"/>
    </row>
    <row r="3" spans="1:20" ht="15" customHeight="1" x14ac:dyDescent="0.25">
      <c r="A3" s="3">
        <v>0.375</v>
      </c>
      <c r="E3" s="67" t="s">
        <v>6</v>
      </c>
      <c r="F3" s="69" t="s">
        <v>7</v>
      </c>
      <c r="H3" s="71" t="s">
        <v>8</v>
      </c>
      <c r="I3" s="73" t="s">
        <v>9</v>
      </c>
      <c r="M3" s="67" t="s">
        <v>10</v>
      </c>
      <c r="N3" s="69" t="s">
        <v>11</v>
      </c>
      <c r="P3" s="83" t="s">
        <v>12</v>
      </c>
      <c r="Q3" s="67" t="s">
        <v>13</v>
      </c>
      <c r="R3" s="85" t="s">
        <v>14</v>
      </c>
      <c r="S3" s="106" t="s">
        <v>15</v>
      </c>
      <c r="T3" s="5"/>
    </row>
    <row r="4" spans="1:20" x14ac:dyDescent="0.25">
      <c r="A4" s="4">
        <v>0.39583333333333331</v>
      </c>
      <c r="E4" s="68"/>
      <c r="F4" s="70"/>
      <c r="H4" s="72"/>
      <c r="I4" s="74"/>
      <c r="K4" s="66" t="s">
        <v>16</v>
      </c>
      <c r="M4" s="68"/>
      <c r="N4" s="70"/>
      <c r="P4" s="84"/>
      <c r="Q4" s="68"/>
      <c r="R4" s="85"/>
      <c r="S4" s="57"/>
    </row>
    <row r="5" spans="1:20" ht="15" customHeight="1" x14ac:dyDescent="0.25">
      <c r="A5" s="4">
        <v>0.41666666666666669</v>
      </c>
      <c r="B5" s="61" t="s">
        <v>17</v>
      </c>
      <c r="D5" s="62" t="s">
        <v>18</v>
      </c>
      <c r="E5" s="68"/>
      <c r="F5" s="70"/>
      <c r="H5" s="72"/>
      <c r="I5" s="74"/>
      <c r="J5" s="61" t="s">
        <v>19</v>
      </c>
      <c r="K5" s="66"/>
      <c r="M5" s="68"/>
      <c r="N5" s="70"/>
      <c r="P5" s="84"/>
      <c r="Q5" s="68"/>
      <c r="R5" s="85"/>
      <c r="S5" s="57"/>
    </row>
    <row r="6" spans="1:20" x14ac:dyDescent="0.25">
      <c r="A6" s="4">
        <v>0.4375</v>
      </c>
      <c r="B6" s="61"/>
      <c r="C6" s="63" t="s">
        <v>20</v>
      </c>
      <c r="D6" s="62"/>
      <c r="E6" s="68"/>
      <c r="F6" s="70"/>
      <c r="H6" s="72"/>
      <c r="I6" s="74"/>
      <c r="J6" s="61"/>
      <c r="K6" s="66"/>
      <c r="L6" s="63" t="s">
        <v>21</v>
      </c>
      <c r="M6" s="68"/>
      <c r="N6" s="70"/>
      <c r="P6" s="84"/>
      <c r="Q6" s="68"/>
      <c r="R6" s="85"/>
      <c r="S6" s="57"/>
    </row>
    <row r="7" spans="1:20" x14ac:dyDescent="0.25">
      <c r="A7" s="4">
        <v>0.45833333333333331</v>
      </c>
      <c r="B7" s="61"/>
      <c r="C7" s="63"/>
      <c r="D7" s="62"/>
      <c r="E7" s="68"/>
      <c r="F7" s="70"/>
      <c r="H7" s="72"/>
      <c r="I7" s="74"/>
      <c r="J7" s="61"/>
      <c r="K7" s="66"/>
      <c r="L7" s="63"/>
      <c r="M7" s="68"/>
      <c r="N7" s="70"/>
      <c r="P7" s="84"/>
      <c r="Q7" s="68"/>
      <c r="R7" s="85"/>
      <c r="S7" s="57"/>
    </row>
    <row r="8" spans="1:20" ht="15.75" thickBot="1" x14ac:dyDescent="0.3">
      <c r="A8" s="4">
        <v>0.47916666666666669</v>
      </c>
      <c r="B8" s="61"/>
      <c r="C8" s="63"/>
      <c r="D8" s="62"/>
      <c r="F8" s="70"/>
      <c r="H8" s="72"/>
      <c r="I8" s="74"/>
      <c r="J8" s="61"/>
      <c r="K8" s="66"/>
      <c r="L8" s="63"/>
      <c r="M8" s="68"/>
      <c r="N8" s="70"/>
      <c r="P8" s="84"/>
      <c r="Q8" s="68"/>
      <c r="R8" s="86"/>
      <c r="S8" s="87"/>
      <c r="T8" s="5"/>
    </row>
    <row r="9" spans="1:20" ht="15" customHeight="1" x14ac:dyDescent="0.25">
      <c r="A9" s="4">
        <v>0.5</v>
      </c>
      <c r="B9" s="64" t="s">
        <v>22</v>
      </c>
      <c r="C9" s="63"/>
      <c r="D9" s="62"/>
      <c r="F9" s="5"/>
      <c r="H9" s="72"/>
      <c r="I9" s="74"/>
      <c r="J9" s="65" t="s">
        <v>18</v>
      </c>
      <c r="K9" s="66"/>
      <c r="L9" s="63"/>
      <c r="M9" s="7"/>
      <c r="P9" s="84"/>
      <c r="Q9" s="68"/>
      <c r="R9" s="88"/>
      <c r="S9" s="91"/>
      <c r="T9" s="5"/>
    </row>
    <row r="10" spans="1:20" ht="15" customHeight="1" x14ac:dyDescent="0.25">
      <c r="A10" s="4">
        <v>0.52083333333333337</v>
      </c>
      <c r="B10" s="64"/>
      <c r="C10" s="63"/>
      <c r="D10" s="62"/>
      <c r="E10" s="6"/>
      <c r="F10" s="5"/>
      <c r="G10" s="53" t="s">
        <v>23</v>
      </c>
      <c r="H10" s="72"/>
      <c r="I10" s="74"/>
      <c r="J10" s="65"/>
      <c r="K10" s="66"/>
      <c r="L10" s="63"/>
      <c r="M10" s="7"/>
      <c r="O10" s="53" t="s">
        <v>24</v>
      </c>
      <c r="P10" s="84"/>
      <c r="Q10" s="68"/>
      <c r="R10" s="89"/>
      <c r="S10" s="91"/>
      <c r="T10" s="5"/>
    </row>
    <row r="11" spans="1:20" x14ac:dyDescent="0.25">
      <c r="A11" s="4">
        <v>4.1666666666666664E-2</v>
      </c>
      <c r="B11" s="64"/>
      <c r="C11" s="63"/>
      <c r="D11" s="54" t="s">
        <v>25</v>
      </c>
      <c r="F11" s="5"/>
      <c r="G11" s="53"/>
      <c r="H11" s="72"/>
      <c r="I11" s="74"/>
      <c r="J11" s="65"/>
      <c r="K11" s="66"/>
      <c r="L11" s="63"/>
      <c r="M11" s="7"/>
      <c r="O11" s="53"/>
      <c r="P11" s="84"/>
      <c r="Q11" s="68"/>
      <c r="R11" s="89"/>
      <c r="S11" s="91"/>
      <c r="T11" s="5"/>
    </row>
    <row r="12" spans="1:20" x14ac:dyDescent="0.25">
      <c r="A12" s="4">
        <v>6.25E-2</v>
      </c>
      <c r="B12" s="64"/>
      <c r="C12" s="63"/>
      <c r="D12" s="54"/>
      <c r="F12" s="55" t="s">
        <v>26</v>
      </c>
      <c r="G12" s="53"/>
      <c r="H12" s="72"/>
      <c r="I12" s="74"/>
      <c r="J12" s="56" t="s">
        <v>27</v>
      </c>
      <c r="K12" s="66"/>
      <c r="L12" s="63"/>
      <c r="M12" s="7"/>
      <c r="N12" s="105" t="s">
        <v>26</v>
      </c>
      <c r="O12" s="53"/>
      <c r="P12" s="84"/>
      <c r="Q12" s="68"/>
      <c r="R12" s="89"/>
      <c r="S12" s="91"/>
      <c r="T12" s="5"/>
    </row>
    <row r="13" spans="1:20" ht="15" customHeight="1" x14ac:dyDescent="0.25">
      <c r="A13" s="4">
        <v>8.3333333333333329E-2</v>
      </c>
      <c r="B13" s="64"/>
      <c r="D13" s="54"/>
      <c r="F13" s="55"/>
      <c r="G13" s="53"/>
      <c r="H13" s="6"/>
      <c r="I13" s="7"/>
      <c r="J13" s="56"/>
      <c r="N13" s="55"/>
      <c r="O13" s="53"/>
      <c r="Q13" s="68"/>
      <c r="R13" s="89"/>
      <c r="S13" s="91"/>
      <c r="T13" s="5"/>
    </row>
    <row r="14" spans="1:20" x14ac:dyDescent="0.25">
      <c r="A14" s="4">
        <v>0.10416666666666667</v>
      </c>
      <c r="D14" s="54"/>
      <c r="F14" s="55"/>
      <c r="G14" s="53"/>
      <c r="H14" s="6"/>
      <c r="I14" s="57" t="s">
        <v>28</v>
      </c>
      <c r="J14" s="56"/>
      <c r="N14" s="55"/>
      <c r="O14" s="53"/>
      <c r="Q14" s="68"/>
      <c r="R14" s="89"/>
      <c r="S14" s="91"/>
      <c r="T14" s="5"/>
    </row>
    <row r="15" spans="1:20" ht="15" customHeight="1" x14ac:dyDescent="0.25">
      <c r="A15" s="4">
        <v>0.125</v>
      </c>
      <c r="D15" s="54"/>
      <c r="F15" s="55"/>
      <c r="G15" s="53"/>
      <c r="H15" s="58" t="s">
        <v>29</v>
      </c>
      <c r="I15" s="57"/>
      <c r="J15" s="56"/>
      <c r="N15" s="55"/>
      <c r="O15" s="53"/>
      <c r="Q15" s="68"/>
      <c r="R15" s="89"/>
      <c r="S15" s="91"/>
      <c r="T15" s="5"/>
    </row>
    <row r="16" spans="1:20" ht="15" customHeight="1" x14ac:dyDescent="0.25">
      <c r="A16" s="4">
        <v>0.14583333333333334</v>
      </c>
      <c r="D16" s="54"/>
      <c r="F16" s="5"/>
      <c r="G16" s="53"/>
      <c r="H16" s="58"/>
      <c r="I16" s="57"/>
      <c r="L16" s="60" t="s">
        <v>30</v>
      </c>
      <c r="N16" s="5"/>
      <c r="P16" s="44" t="s">
        <v>31</v>
      </c>
      <c r="Q16" s="68"/>
      <c r="R16" s="89"/>
      <c r="S16" s="91"/>
      <c r="T16" s="5"/>
    </row>
    <row r="17" spans="1:20" ht="15" customHeight="1" x14ac:dyDescent="0.25">
      <c r="A17" s="4">
        <v>0.16666666666666666</v>
      </c>
      <c r="B17" s="46" t="s">
        <v>32</v>
      </c>
      <c r="C17" s="48" t="s">
        <v>33</v>
      </c>
      <c r="E17" s="6"/>
      <c r="F17" s="50" t="s">
        <v>34</v>
      </c>
      <c r="H17" s="58"/>
      <c r="I17" s="57"/>
      <c r="J17" s="46" t="s">
        <v>32</v>
      </c>
      <c r="L17" s="60"/>
      <c r="M17" s="48" t="s">
        <v>34</v>
      </c>
      <c r="N17" s="51" t="s">
        <v>35</v>
      </c>
      <c r="P17" s="44"/>
      <c r="Q17" s="68"/>
      <c r="R17" s="89"/>
      <c r="S17" s="91"/>
      <c r="T17" s="5"/>
    </row>
    <row r="18" spans="1:20" x14ac:dyDescent="0.25">
      <c r="A18" s="4">
        <v>0.1875</v>
      </c>
      <c r="B18" s="46"/>
      <c r="C18" s="48"/>
      <c r="E18" s="6"/>
      <c r="F18" s="50"/>
      <c r="H18" s="58"/>
      <c r="I18" s="57"/>
      <c r="J18" s="46"/>
      <c r="L18" s="60"/>
      <c r="M18" s="48"/>
      <c r="N18" s="51"/>
      <c r="P18" s="44"/>
      <c r="Q18" s="68"/>
      <c r="R18" s="89"/>
      <c r="S18" s="91"/>
      <c r="T18" s="5"/>
    </row>
    <row r="19" spans="1:20" ht="15" customHeight="1" x14ac:dyDescent="0.25">
      <c r="A19" s="4">
        <v>0.20833333333333334</v>
      </c>
      <c r="B19" s="46"/>
      <c r="C19" s="48"/>
      <c r="E19" s="6"/>
      <c r="F19" s="50"/>
      <c r="H19" s="58"/>
      <c r="I19" s="7"/>
      <c r="J19" s="46"/>
      <c r="L19" s="60"/>
      <c r="M19" s="48"/>
      <c r="N19" s="51"/>
      <c r="P19" s="44"/>
      <c r="R19" s="89"/>
      <c r="S19" s="91"/>
      <c r="T19" s="5"/>
    </row>
    <row r="20" spans="1:20" x14ac:dyDescent="0.25">
      <c r="A20" s="8">
        <v>0.22916666666666666</v>
      </c>
      <c r="B20" s="46"/>
      <c r="C20" s="48"/>
      <c r="F20" s="50"/>
      <c r="H20" s="58"/>
      <c r="I20" s="7"/>
      <c r="J20" s="46"/>
      <c r="M20" s="48"/>
      <c r="N20" s="51"/>
      <c r="P20" s="44"/>
      <c r="R20" s="89"/>
      <c r="S20" s="91"/>
      <c r="T20" s="5"/>
    </row>
    <row r="21" spans="1:20" x14ac:dyDescent="0.25">
      <c r="A21" s="4">
        <v>0.25</v>
      </c>
      <c r="B21" s="46"/>
      <c r="C21" s="48"/>
      <c r="F21" s="50"/>
      <c r="H21" s="58"/>
      <c r="I21" s="7"/>
      <c r="J21" s="46"/>
      <c r="M21" s="48"/>
      <c r="N21" s="51"/>
      <c r="P21" s="44"/>
      <c r="R21" s="89"/>
      <c r="S21" s="91"/>
      <c r="T21" s="5"/>
    </row>
    <row r="22" spans="1:20" ht="15.75" thickBot="1" x14ac:dyDescent="0.3">
      <c r="A22" s="9">
        <v>0.27083333333333331</v>
      </c>
      <c r="B22" s="47"/>
      <c r="C22" s="49"/>
      <c r="D22" s="1"/>
      <c r="E22" s="1"/>
      <c r="F22" s="49"/>
      <c r="G22" s="1"/>
      <c r="H22" s="59"/>
      <c r="I22" s="10"/>
      <c r="J22" s="47"/>
      <c r="K22" s="1"/>
      <c r="L22" s="1"/>
      <c r="M22" s="49"/>
      <c r="N22" s="52"/>
      <c r="O22" s="1"/>
      <c r="P22" s="45"/>
      <c r="Q22" s="10"/>
      <c r="R22" s="90"/>
      <c r="S22" s="92"/>
      <c r="T22" s="5"/>
    </row>
    <row r="24" spans="1:20" x14ac:dyDescent="0.25">
      <c r="B24" t="s">
        <v>36</v>
      </c>
    </row>
  </sheetData>
  <mergeCells count="42">
    <mergeCell ref="M3:M8"/>
    <mergeCell ref="N3:N8"/>
    <mergeCell ref="A1:R1"/>
    <mergeCell ref="B2:E2"/>
    <mergeCell ref="F2:I2"/>
    <mergeCell ref="J2:M2"/>
    <mergeCell ref="N2:Q2"/>
    <mergeCell ref="R2:S2"/>
    <mergeCell ref="P3:P12"/>
    <mergeCell ref="Q3:Q18"/>
    <mergeCell ref="R3:R8"/>
    <mergeCell ref="S3:S8"/>
    <mergeCell ref="R9:R22"/>
    <mergeCell ref="S9:S22"/>
    <mergeCell ref="B5:B8"/>
    <mergeCell ref="D5:D10"/>
    <mergeCell ref="J5:J8"/>
    <mergeCell ref="C6:C12"/>
    <mergeCell ref="L6:L12"/>
    <mergeCell ref="B9:B13"/>
    <mergeCell ref="J9:J11"/>
    <mergeCell ref="G10:G16"/>
    <mergeCell ref="K4:K12"/>
    <mergeCell ref="E3:E7"/>
    <mergeCell ref="F3:F8"/>
    <mergeCell ref="H3:H12"/>
    <mergeCell ref="I3:I12"/>
    <mergeCell ref="O10:O15"/>
    <mergeCell ref="D11:D16"/>
    <mergeCell ref="F12:F15"/>
    <mergeCell ref="J12:J15"/>
    <mergeCell ref="N12:N15"/>
    <mergeCell ref="I14:I18"/>
    <mergeCell ref="H15:H22"/>
    <mergeCell ref="L16:L19"/>
    <mergeCell ref="P16:P22"/>
    <mergeCell ref="B17:B22"/>
    <mergeCell ref="C17:C22"/>
    <mergeCell ref="F17:F22"/>
    <mergeCell ref="J17:J22"/>
    <mergeCell ref="M17:M22"/>
    <mergeCell ref="N17:N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K24" sqref="K24"/>
    </sheetView>
  </sheetViews>
  <sheetFormatPr defaultRowHeight="15" x14ac:dyDescent="0.25"/>
  <cols>
    <col min="1" max="1" width="19.28515625" bestFit="1" customWidth="1"/>
    <col min="5" max="6" width="10.140625" bestFit="1" customWidth="1"/>
  </cols>
  <sheetData>
    <row r="2" spans="1:15" x14ac:dyDescent="0.25">
      <c r="A2" s="11" t="s">
        <v>37</v>
      </c>
      <c r="D2" s="12"/>
      <c r="E2" s="13"/>
      <c r="H2" s="14"/>
      <c r="I2" s="15"/>
      <c r="K2" s="16"/>
    </row>
    <row r="3" spans="1:15" x14ac:dyDescent="0.25">
      <c r="A3" s="13"/>
      <c r="B3" s="13" t="s">
        <v>38</v>
      </c>
      <c r="C3" s="13" t="s">
        <v>39</v>
      </c>
      <c r="D3" s="13" t="s">
        <v>40</v>
      </c>
      <c r="E3" s="17" t="s">
        <v>41</v>
      </c>
      <c r="F3" s="14"/>
      <c r="G3" s="14"/>
      <c r="H3" s="14"/>
      <c r="I3" s="18"/>
      <c r="J3" s="14"/>
      <c r="K3" s="16" t="s">
        <v>42</v>
      </c>
    </row>
    <row r="4" spans="1:15" x14ac:dyDescent="0.25">
      <c r="A4" s="19" t="s">
        <v>43</v>
      </c>
      <c r="B4" s="13">
        <v>6</v>
      </c>
      <c r="C4" s="13">
        <v>16.5</v>
      </c>
      <c r="D4" s="17">
        <v>11</v>
      </c>
      <c r="E4" s="13">
        <f t="shared" ref="E4:E8" si="0">B4*C4*D4</f>
        <v>1089</v>
      </c>
      <c r="F4" s="14"/>
      <c r="G4" s="14"/>
      <c r="H4" s="14"/>
      <c r="I4" s="18"/>
      <c r="J4" s="14"/>
      <c r="K4" s="20" t="s">
        <v>44</v>
      </c>
      <c r="O4" s="21"/>
    </row>
    <row r="5" spans="1:15" x14ac:dyDescent="0.25">
      <c r="A5" s="22" t="s">
        <v>45</v>
      </c>
      <c r="B5" s="13">
        <v>5.5</v>
      </c>
      <c r="C5" s="13">
        <v>16.5</v>
      </c>
      <c r="D5" s="17">
        <v>11</v>
      </c>
      <c r="E5" s="13">
        <f t="shared" si="0"/>
        <v>998.25</v>
      </c>
      <c r="F5" s="14"/>
      <c r="G5" s="14"/>
      <c r="H5" s="14"/>
      <c r="I5" s="18"/>
      <c r="J5" s="14"/>
      <c r="K5" s="16"/>
      <c r="L5" s="23" t="s">
        <v>46</v>
      </c>
      <c r="M5" s="23" t="s">
        <v>47</v>
      </c>
      <c r="N5" s="23" t="s">
        <v>48</v>
      </c>
      <c r="O5" s="23" t="s">
        <v>49</v>
      </c>
    </row>
    <row r="6" spans="1:15" x14ac:dyDescent="0.25">
      <c r="A6" s="24" t="s">
        <v>50</v>
      </c>
      <c r="B6" s="13">
        <v>7.5</v>
      </c>
      <c r="C6" s="13">
        <v>16.5</v>
      </c>
      <c r="D6" s="17">
        <v>11</v>
      </c>
      <c r="E6" s="13">
        <f t="shared" si="0"/>
        <v>1361.25</v>
      </c>
      <c r="F6" s="14"/>
      <c r="G6" s="14"/>
      <c r="H6" s="14"/>
      <c r="I6" s="18"/>
      <c r="J6" s="14">
        <v>1</v>
      </c>
      <c r="K6" s="16"/>
      <c r="L6" s="13">
        <v>4</v>
      </c>
      <c r="M6" s="13">
        <v>14.5</v>
      </c>
      <c r="N6" s="21">
        <v>10</v>
      </c>
      <c r="O6" s="21">
        <f>L6*M6*N6</f>
        <v>580</v>
      </c>
    </row>
    <row r="7" spans="1:15" x14ac:dyDescent="0.25">
      <c r="A7" s="24" t="s">
        <v>51</v>
      </c>
      <c r="B7" s="13">
        <v>18.5</v>
      </c>
      <c r="C7" s="13">
        <v>16.5</v>
      </c>
      <c r="D7" s="17">
        <v>11</v>
      </c>
      <c r="E7" s="25">
        <f t="shared" si="0"/>
        <v>3357.75</v>
      </c>
      <c r="F7" s="14"/>
      <c r="G7" s="14"/>
      <c r="H7" s="14"/>
      <c r="I7" s="18"/>
      <c r="J7" s="14">
        <v>2</v>
      </c>
      <c r="K7" s="16"/>
      <c r="L7" s="13">
        <v>4</v>
      </c>
      <c r="M7" s="13">
        <v>14.5</v>
      </c>
      <c r="N7" s="21">
        <v>10</v>
      </c>
      <c r="O7" s="21">
        <f t="shared" ref="O7:O16" si="1">L7*M7*N7</f>
        <v>580</v>
      </c>
    </row>
    <row r="8" spans="1:15" x14ac:dyDescent="0.25">
      <c r="A8" s="19" t="s">
        <v>52</v>
      </c>
      <c r="B8" s="13">
        <v>4.5</v>
      </c>
      <c r="C8" s="13">
        <v>16.5</v>
      </c>
      <c r="D8" s="17">
        <v>11</v>
      </c>
      <c r="E8" s="26">
        <f t="shared" si="0"/>
        <v>816.75</v>
      </c>
      <c r="F8" s="14"/>
      <c r="G8" s="14"/>
      <c r="H8" s="14"/>
      <c r="I8" s="18" t="s">
        <v>53</v>
      </c>
      <c r="J8" s="14">
        <v>3</v>
      </c>
      <c r="K8" s="16"/>
      <c r="L8" s="13">
        <v>2</v>
      </c>
      <c r="M8" s="13">
        <v>14.5</v>
      </c>
      <c r="N8" s="21">
        <v>10</v>
      </c>
      <c r="O8" s="21">
        <f t="shared" si="1"/>
        <v>290</v>
      </c>
    </row>
    <row r="9" spans="1:15" x14ac:dyDescent="0.25">
      <c r="A9" s="16" t="s">
        <v>54</v>
      </c>
      <c r="B9" s="13">
        <v>12</v>
      </c>
      <c r="C9" s="13">
        <v>16.5</v>
      </c>
      <c r="D9" s="17">
        <v>11</v>
      </c>
      <c r="E9" s="27">
        <f>SUM(B9*C9*D9)</f>
        <v>2178</v>
      </c>
      <c r="F9" s="28"/>
      <c r="G9" s="14"/>
      <c r="H9" s="14"/>
      <c r="I9" s="29"/>
      <c r="J9" s="14">
        <v>4</v>
      </c>
      <c r="K9" s="16"/>
      <c r="L9" s="13">
        <v>4</v>
      </c>
      <c r="M9" s="13">
        <v>14.5</v>
      </c>
      <c r="N9" s="21">
        <v>10</v>
      </c>
      <c r="O9" s="21">
        <f t="shared" si="1"/>
        <v>580</v>
      </c>
    </row>
    <row r="10" spans="1:15" x14ac:dyDescent="0.25">
      <c r="A10" s="19" t="s">
        <v>55</v>
      </c>
      <c r="B10" s="13">
        <v>15</v>
      </c>
      <c r="C10" s="13">
        <v>16.5</v>
      </c>
      <c r="D10" s="17">
        <v>11</v>
      </c>
      <c r="E10" s="30">
        <f>SUM(B10*C10*D10)</f>
        <v>2722.5</v>
      </c>
      <c r="H10" s="28"/>
      <c r="I10" s="18"/>
      <c r="J10" s="14">
        <v>5</v>
      </c>
      <c r="K10" s="16"/>
      <c r="L10" s="13">
        <v>4</v>
      </c>
      <c r="M10" s="13">
        <v>14.5</v>
      </c>
      <c r="N10" s="21">
        <v>10</v>
      </c>
      <c r="O10" s="21">
        <f t="shared" si="1"/>
        <v>580</v>
      </c>
    </row>
    <row r="11" spans="1:15" x14ac:dyDescent="0.25">
      <c r="A11" s="22" t="s">
        <v>56</v>
      </c>
      <c r="B11" s="13">
        <v>6.5</v>
      </c>
      <c r="C11" s="13">
        <v>16.5</v>
      </c>
      <c r="D11" s="17">
        <v>11</v>
      </c>
      <c r="E11" s="30">
        <f>SUM(B11*C11*D11)</f>
        <v>1179.75</v>
      </c>
      <c r="F11" s="14"/>
      <c r="G11" s="14"/>
      <c r="H11" s="14"/>
      <c r="I11" s="18"/>
      <c r="J11" s="14">
        <v>6</v>
      </c>
      <c r="K11" s="16"/>
      <c r="L11" s="13">
        <v>6</v>
      </c>
      <c r="M11" s="13">
        <v>14.5</v>
      </c>
      <c r="N11" s="21">
        <v>10</v>
      </c>
      <c r="O11" s="21">
        <f t="shared" si="1"/>
        <v>870</v>
      </c>
    </row>
    <row r="12" spans="1:15" x14ac:dyDescent="0.25">
      <c r="A12" s="22" t="s">
        <v>57</v>
      </c>
      <c r="B12" s="13">
        <v>3.5</v>
      </c>
      <c r="C12" s="13">
        <v>16.5</v>
      </c>
      <c r="D12" s="17">
        <v>11</v>
      </c>
      <c r="E12" s="30">
        <f>SUM(B12*C12*D12)</f>
        <v>635.25</v>
      </c>
      <c r="F12" s="14"/>
      <c r="G12" s="14"/>
      <c r="H12" s="14"/>
      <c r="I12" s="18"/>
      <c r="J12" s="14">
        <v>7</v>
      </c>
      <c r="K12" s="16"/>
      <c r="L12" s="13">
        <v>2</v>
      </c>
      <c r="M12" s="13">
        <v>14.5</v>
      </c>
      <c r="N12" s="21">
        <v>10</v>
      </c>
      <c r="O12" s="21">
        <f t="shared" si="1"/>
        <v>290</v>
      </c>
    </row>
    <row r="13" spans="1:15" x14ac:dyDescent="0.25">
      <c r="A13" s="6"/>
      <c r="E13" s="30">
        <f>SUM(E4:E12)</f>
        <v>14338.5</v>
      </c>
      <c r="F13" s="31">
        <v>9426</v>
      </c>
      <c r="G13" s="14" t="s">
        <v>58</v>
      </c>
      <c r="H13" s="14"/>
      <c r="I13" s="18"/>
      <c r="J13" s="14">
        <v>8</v>
      </c>
      <c r="K13" s="16"/>
      <c r="L13" s="13">
        <v>4</v>
      </c>
      <c r="M13" s="13">
        <v>14.5</v>
      </c>
      <c r="N13" s="21">
        <v>10</v>
      </c>
      <c r="O13" s="21">
        <f t="shared" si="1"/>
        <v>580</v>
      </c>
    </row>
    <row r="14" spans="1:15" x14ac:dyDescent="0.25">
      <c r="A14" s="6"/>
      <c r="F14" s="14"/>
      <c r="G14" s="14"/>
      <c r="H14" s="14"/>
      <c r="I14" s="18"/>
      <c r="J14" s="14">
        <v>9</v>
      </c>
      <c r="K14" s="16"/>
      <c r="L14" s="13">
        <v>2</v>
      </c>
      <c r="M14" s="13">
        <v>14.5</v>
      </c>
      <c r="N14" s="21">
        <v>10</v>
      </c>
      <c r="O14" s="21">
        <f t="shared" si="1"/>
        <v>290</v>
      </c>
    </row>
    <row r="15" spans="1:15" x14ac:dyDescent="0.25">
      <c r="A15" s="11" t="s">
        <v>59</v>
      </c>
      <c r="D15" s="12"/>
      <c r="E15" s="13"/>
      <c r="F15" s="14"/>
      <c r="G15" s="14"/>
      <c r="H15" s="14"/>
      <c r="I15" s="18"/>
      <c r="J15" s="14">
        <v>10</v>
      </c>
      <c r="K15" s="16"/>
      <c r="L15" s="13">
        <v>2</v>
      </c>
      <c r="M15" s="13">
        <v>14.5</v>
      </c>
      <c r="N15" s="21">
        <v>10</v>
      </c>
      <c r="O15" s="21">
        <f t="shared" si="1"/>
        <v>290</v>
      </c>
    </row>
    <row r="16" spans="1:15" x14ac:dyDescent="0.25">
      <c r="A16" s="13"/>
      <c r="B16" s="13" t="s">
        <v>38</v>
      </c>
      <c r="C16" s="13" t="s">
        <v>39</v>
      </c>
      <c r="D16" s="17" t="s">
        <v>40</v>
      </c>
      <c r="E16" s="25" t="s">
        <v>41</v>
      </c>
      <c r="F16" s="14"/>
      <c r="G16" s="14"/>
      <c r="H16" s="14"/>
      <c r="I16" s="18" t="s">
        <v>53</v>
      </c>
      <c r="J16" s="14">
        <v>11</v>
      </c>
      <c r="K16" s="16"/>
      <c r="L16" s="13">
        <v>4</v>
      </c>
      <c r="M16" s="13">
        <v>14.5</v>
      </c>
      <c r="N16" s="21">
        <v>10</v>
      </c>
      <c r="O16" s="32">
        <f t="shared" si="1"/>
        <v>580</v>
      </c>
    </row>
    <row r="17" spans="1:15" x14ac:dyDescent="0.25">
      <c r="A17" s="33" t="s">
        <v>60</v>
      </c>
      <c r="B17" s="13">
        <v>4</v>
      </c>
      <c r="C17" s="13">
        <v>16.5</v>
      </c>
      <c r="D17" s="17">
        <v>30</v>
      </c>
      <c r="E17" s="17">
        <f>B17*C17*D17</f>
        <v>1980</v>
      </c>
      <c r="F17" s="14"/>
      <c r="G17" s="14"/>
      <c r="H17" s="14"/>
      <c r="I17" s="18"/>
      <c r="J17" s="14"/>
      <c r="K17" s="16"/>
      <c r="O17" s="30">
        <f>SUM(O6:O16)</f>
        <v>5510</v>
      </c>
    </row>
    <row r="18" spans="1:15" x14ac:dyDescent="0.25">
      <c r="A18" s="19" t="s">
        <v>61</v>
      </c>
      <c r="B18" s="13">
        <v>6</v>
      </c>
      <c r="C18" s="13">
        <v>16.5</v>
      </c>
      <c r="D18" s="17">
        <v>30</v>
      </c>
      <c r="E18" s="17">
        <f>B18*C18*D18</f>
        <v>2970</v>
      </c>
      <c r="F18" s="14"/>
      <c r="G18" s="14"/>
      <c r="H18" s="14"/>
      <c r="I18" s="18"/>
      <c r="J18" s="14"/>
      <c r="K18" s="16"/>
    </row>
    <row r="19" spans="1:15" x14ac:dyDescent="0.25">
      <c r="A19" s="33" t="s">
        <v>62</v>
      </c>
      <c r="B19" s="13"/>
      <c r="C19" s="13">
        <v>16.5</v>
      </c>
      <c r="D19" s="17">
        <v>30</v>
      </c>
      <c r="E19" s="17">
        <f>B19*C19*D19</f>
        <v>0</v>
      </c>
      <c r="F19" s="14"/>
      <c r="G19" s="14"/>
      <c r="H19" s="14"/>
      <c r="I19" s="18"/>
      <c r="J19" s="14"/>
      <c r="K19" s="16"/>
    </row>
    <row r="20" spans="1:15" x14ac:dyDescent="0.25">
      <c r="A20" s="33" t="s">
        <v>63</v>
      </c>
      <c r="B20" s="13">
        <v>7</v>
      </c>
      <c r="C20" s="13">
        <v>16.5</v>
      </c>
      <c r="D20" s="17">
        <v>30</v>
      </c>
      <c r="E20" s="17">
        <f>SUM(B20*C20*D19)</f>
        <v>3465</v>
      </c>
      <c r="F20" s="14"/>
      <c r="G20" s="14"/>
      <c r="H20" s="14"/>
      <c r="I20" s="18"/>
      <c r="J20" s="14"/>
      <c r="K20" s="16"/>
    </row>
    <row r="21" spans="1:15" x14ac:dyDescent="0.25">
      <c r="A21" s="33" t="s">
        <v>64</v>
      </c>
      <c r="B21" s="13">
        <v>7</v>
      </c>
      <c r="C21" s="13">
        <v>16.5</v>
      </c>
      <c r="D21" s="17">
        <v>30</v>
      </c>
      <c r="E21" s="17">
        <f>SUM(B21*C21*D21)</f>
        <v>3465</v>
      </c>
      <c r="F21" s="14"/>
      <c r="G21" s="14"/>
      <c r="H21" s="14"/>
      <c r="I21" s="18"/>
      <c r="J21" s="14"/>
      <c r="K21" s="16"/>
    </row>
    <row r="22" spans="1:15" x14ac:dyDescent="0.25">
      <c r="A22" s="33" t="s">
        <v>65</v>
      </c>
      <c r="B22" s="13">
        <v>6</v>
      </c>
      <c r="C22" s="13">
        <v>16.5</v>
      </c>
      <c r="D22" s="17">
        <v>30</v>
      </c>
      <c r="E22" s="17">
        <f>SUM(B22*C22*D22)</f>
        <v>2970</v>
      </c>
      <c r="F22" s="14"/>
      <c r="G22" s="14"/>
      <c r="H22" s="14"/>
      <c r="I22" s="18"/>
      <c r="J22" s="14"/>
      <c r="K22" s="16"/>
    </row>
    <row r="23" spans="1:15" x14ac:dyDescent="0.25">
      <c r="A23" s="33" t="s">
        <v>66</v>
      </c>
      <c r="B23" s="13">
        <v>4</v>
      </c>
      <c r="C23" s="13">
        <v>16.5</v>
      </c>
      <c r="D23" s="17">
        <v>30</v>
      </c>
      <c r="E23" s="17">
        <f>SUM(B23*C23*D23)</f>
        <v>1980</v>
      </c>
      <c r="F23" s="14"/>
      <c r="G23" s="14"/>
      <c r="H23" s="14"/>
      <c r="I23" s="18"/>
      <c r="J23" s="14"/>
      <c r="K23" s="16"/>
    </row>
    <row r="24" spans="1:15" x14ac:dyDescent="0.25">
      <c r="A24" s="33" t="s">
        <v>67</v>
      </c>
      <c r="B24" s="13">
        <v>3.5</v>
      </c>
      <c r="C24" s="13">
        <v>16.5</v>
      </c>
      <c r="D24" s="17">
        <v>30</v>
      </c>
      <c r="E24" s="17">
        <f>SUM(B24*C24*D24)</f>
        <v>1732.5</v>
      </c>
      <c r="F24" s="14"/>
      <c r="G24" s="14"/>
      <c r="H24" s="14"/>
      <c r="I24" s="18"/>
      <c r="J24" s="14"/>
      <c r="K24" s="16"/>
    </row>
    <row r="25" spans="1:15" x14ac:dyDescent="0.25">
      <c r="A25" s="19" t="s">
        <v>68</v>
      </c>
      <c r="B25" s="13">
        <v>7</v>
      </c>
      <c r="C25" s="13">
        <v>16.5</v>
      </c>
      <c r="D25" s="17">
        <v>30</v>
      </c>
      <c r="E25" s="34">
        <f>B25*C25*D25</f>
        <v>3465</v>
      </c>
      <c r="F25" s="14"/>
      <c r="G25" s="14"/>
      <c r="H25" s="14"/>
      <c r="I25" s="18"/>
      <c r="J25" s="14"/>
      <c r="K25" s="16"/>
    </row>
    <row r="26" spans="1:15" x14ac:dyDescent="0.25">
      <c r="E26" s="27">
        <f>SUM(E17:E25)</f>
        <v>22027.5</v>
      </c>
      <c r="F26" s="35">
        <v>25293</v>
      </c>
      <c r="G26" s="36" t="s">
        <v>69</v>
      </c>
      <c r="H26" s="14"/>
      <c r="I26" s="18"/>
      <c r="J26" s="14"/>
      <c r="K26" s="16"/>
    </row>
    <row r="27" spans="1:15" x14ac:dyDescent="0.25">
      <c r="E27" s="30"/>
      <c r="G27" s="14"/>
      <c r="H27" s="14"/>
      <c r="I27" s="18"/>
      <c r="J27" s="14"/>
      <c r="K27" s="16"/>
    </row>
    <row r="28" spans="1:15" x14ac:dyDescent="0.25">
      <c r="F28" s="14"/>
      <c r="G28" s="14"/>
      <c r="H28" s="14"/>
      <c r="I28" s="15"/>
      <c r="J28" s="14"/>
      <c r="K28" s="16"/>
    </row>
    <row r="29" spans="1:15" x14ac:dyDescent="0.25">
      <c r="G29" t="s">
        <v>70</v>
      </c>
      <c r="H29" s="14"/>
      <c r="I29" s="15"/>
      <c r="K29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A15" sqref="A15:A24"/>
    </sheetView>
  </sheetViews>
  <sheetFormatPr defaultRowHeight="15" x14ac:dyDescent="0.25"/>
  <sheetData>
    <row r="1" spans="1:17" x14ac:dyDescent="0.25">
      <c r="B1" s="97" t="s">
        <v>71</v>
      </c>
      <c r="C1" s="97"/>
      <c r="E1" s="97" t="s">
        <v>72</v>
      </c>
      <c r="F1" s="97"/>
      <c r="I1" s="97" t="s">
        <v>73</v>
      </c>
      <c r="J1" s="97"/>
      <c r="M1" t="s">
        <v>74</v>
      </c>
      <c r="P1" t="s">
        <v>75</v>
      </c>
    </row>
    <row r="2" spans="1:17" x14ac:dyDescent="0.25">
      <c r="A2" s="37">
        <v>0.375</v>
      </c>
      <c r="B2" s="98" t="s">
        <v>76</v>
      </c>
      <c r="P2" s="96" t="s">
        <v>77</v>
      </c>
      <c r="Q2" s="93" t="s">
        <v>78</v>
      </c>
    </row>
    <row r="3" spans="1:17" x14ac:dyDescent="0.25">
      <c r="A3" s="37">
        <v>0.41666666666666669</v>
      </c>
      <c r="B3" s="98"/>
      <c r="N3" s="94" t="s">
        <v>79</v>
      </c>
      <c r="P3" s="96"/>
      <c r="Q3" s="93"/>
    </row>
    <row r="4" spans="1:17" x14ac:dyDescent="0.25">
      <c r="A4" s="37">
        <v>0.45833333333333331</v>
      </c>
      <c r="B4" s="98"/>
      <c r="F4" s="95" t="s">
        <v>80</v>
      </c>
      <c r="J4" s="96" t="s">
        <v>80</v>
      </c>
      <c r="N4" s="94"/>
      <c r="P4" s="96"/>
      <c r="Q4" s="93"/>
    </row>
    <row r="5" spans="1:17" x14ac:dyDescent="0.25">
      <c r="A5" s="37">
        <v>0.5</v>
      </c>
      <c r="B5" s="98"/>
      <c r="E5" s="93" t="s">
        <v>81</v>
      </c>
      <c r="F5" s="95"/>
      <c r="I5" s="93"/>
      <c r="J5" s="96"/>
      <c r="M5" s="93" t="s">
        <v>81</v>
      </c>
      <c r="N5" s="94"/>
    </row>
    <row r="6" spans="1:17" x14ac:dyDescent="0.25">
      <c r="A6" s="37">
        <v>4.1666666666666664E-2</v>
      </c>
      <c r="B6" s="98"/>
      <c r="E6" s="93"/>
      <c r="I6" s="93"/>
      <c r="M6" s="93"/>
    </row>
    <row r="7" spans="1:17" x14ac:dyDescent="0.25">
      <c r="A7" s="37">
        <v>8.3333333333333329E-2</v>
      </c>
      <c r="B7" s="95" t="s">
        <v>82</v>
      </c>
      <c r="E7" s="93"/>
      <c r="I7" s="99" t="s">
        <v>82</v>
      </c>
      <c r="M7" s="93"/>
    </row>
    <row r="8" spans="1:17" x14ac:dyDescent="0.25">
      <c r="A8" s="37">
        <v>0.125</v>
      </c>
      <c r="B8" s="95"/>
      <c r="E8" s="99" t="s">
        <v>83</v>
      </c>
      <c r="I8" s="99"/>
      <c r="M8" s="99" t="s">
        <v>84</v>
      </c>
    </row>
    <row r="9" spans="1:17" x14ac:dyDescent="0.25">
      <c r="A9" s="37">
        <v>0.16666666666666666</v>
      </c>
      <c r="B9" s="100" t="s">
        <v>85</v>
      </c>
      <c r="E9" s="99"/>
      <c r="I9" s="99"/>
      <c r="M9" s="99"/>
    </row>
    <row r="10" spans="1:17" x14ac:dyDescent="0.25">
      <c r="A10" s="37">
        <v>0.20833333333333334</v>
      </c>
      <c r="B10" s="100"/>
      <c r="E10" s="99"/>
      <c r="I10" s="99"/>
      <c r="M10" s="99"/>
    </row>
    <row r="11" spans="1:17" x14ac:dyDescent="0.25">
      <c r="A11" s="37">
        <v>0.25</v>
      </c>
      <c r="E11" s="99"/>
      <c r="I11" s="99"/>
      <c r="M11" s="99"/>
    </row>
    <row r="12" spans="1:17" x14ac:dyDescent="0.25">
      <c r="A12" s="37"/>
    </row>
    <row r="15" spans="1:17" x14ac:dyDescent="0.25">
      <c r="A15" t="s">
        <v>86</v>
      </c>
      <c r="F15" s="101" t="s">
        <v>87</v>
      </c>
      <c r="I15" s="102" t="s">
        <v>88</v>
      </c>
      <c r="N15" s="93" t="s">
        <v>89</v>
      </c>
      <c r="P15" s="93" t="s">
        <v>90</v>
      </c>
    </row>
    <row r="16" spans="1:17" x14ac:dyDescent="0.25">
      <c r="A16" t="s">
        <v>91</v>
      </c>
      <c r="E16" s="96" t="s">
        <v>92</v>
      </c>
      <c r="F16" s="101"/>
      <c r="I16" s="103"/>
      <c r="M16" s="96" t="s">
        <v>92</v>
      </c>
      <c r="N16" s="93"/>
      <c r="P16" s="93"/>
    </row>
    <row r="17" spans="1:16" x14ac:dyDescent="0.25">
      <c r="A17" t="s">
        <v>93</v>
      </c>
      <c r="B17" s="93" t="s">
        <v>94</v>
      </c>
      <c r="E17" s="96"/>
      <c r="F17" s="101"/>
      <c r="I17" s="93" t="s">
        <v>94</v>
      </c>
      <c r="M17" s="96"/>
      <c r="N17" s="93"/>
      <c r="P17" s="93"/>
    </row>
    <row r="18" spans="1:16" x14ac:dyDescent="0.25">
      <c r="A18" t="s">
        <v>95</v>
      </c>
      <c r="B18" s="93"/>
      <c r="E18" s="96"/>
      <c r="F18" s="99" t="s">
        <v>96</v>
      </c>
      <c r="I18" s="93"/>
      <c r="M18" s="96"/>
      <c r="N18" s="99" t="s">
        <v>96</v>
      </c>
    </row>
    <row r="19" spans="1:16" x14ac:dyDescent="0.25">
      <c r="A19" t="s">
        <v>97</v>
      </c>
      <c r="B19" s="93"/>
      <c r="E19" s="93" t="s">
        <v>98</v>
      </c>
      <c r="F19" s="99"/>
      <c r="I19" s="93"/>
      <c r="M19" s="93" t="s">
        <v>98</v>
      </c>
      <c r="N19" s="99"/>
    </row>
    <row r="20" spans="1:16" x14ac:dyDescent="0.25">
      <c r="A20" t="s">
        <v>99</v>
      </c>
      <c r="B20" s="93"/>
      <c r="E20" s="93"/>
      <c r="I20" s="93"/>
      <c r="M20" s="93"/>
    </row>
    <row r="21" spans="1:16" x14ac:dyDescent="0.25">
      <c r="A21" t="s">
        <v>100</v>
      </c>
      <c r="B21" s="99" t="s">
        <v>101</v>
      </c>
      <c r="F21" s="96" t="s">
        <v>102</v>
      </c>
      <c r="I21" s="99" t="s">
        <v>101</v>
      </c>
      <c r="M21" s="99" t="s">
        <v>101</v>
      </c>
    </row>
    <row r="22" spans="1:16" x14ac:dyDescent="0.25">
      <c r="A22" t="s">
        <v>103</v>
      </c>
      <c r="B22" s="99"/>
      <c r="C22" s="101" t="s">
        <v>104</v>
      </c>
      <c r="F22" s="96"/>
      <c r="I22" s="99"/>
      <c r="M22" s="99"/>
    </row>
    <row r="23" spans="1:16" x14ac:dyDescent="0.25">
      <c r="A23" t="s">
        <v>105</v>
      </c>
      <c r="B23" s="99"/>
      <c r="C23" s="101"/>
      <c r="I23" s="99"/>
      <c r="M23" s="99"/>
    </row>
    <row r="24" spans="1:16" x14ac:dyDescent="0.25">
      <c r="A24" t="s">
        <v>106</v>
      </c>
      <c r="B24" s="99"/>
      <c r="C24" s="101"/>
      <c r="I24" s="99"/>
      <c r="M24" s="99"/>
    </row>
    <row r="27" spans="1:16" x14ac:dyDescent="0.2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F28" s="38"/>
      <c r="H28" s="38"/>
      <c r="N28" s="38"/>
      <c r="P28" s="38"/>
    </row>
    <row r="29" spans="1:16" x14ac:dyDescent="0.25">
      <c r="F29" s="38"/>
      <c r="H29" s="38"/>
      <c r="N29" s="38"/>
      <c r="P29" s="38"/>
    </row>
    <row r="30" spans="1:16" x14ac:dyDescent="0.25">
      <c r="F30" s="38"/>
      <c r="H30" s="38"/>
      <c r="N30" s="38"/>
      <c r="P30" s="38"/>
    </row>
    <row r="31" spans="1:16" x14ac:dyDescent="0.25">
      <c r="F31" s="38"/>
      <c r="H31" s="38"/>
      <c r="N31" s="38"/>
      <c r="P31" s="38"/>
    </row>
    <row r="32" spans="1:16" x14ac:dyDescent="0.25">
      <c r="F32" s="38"/>
      <c r="H32" s="38"/>
      <c r="N32" s="38"/>
      <c r="P32" s="38"/>
    </row>
    <row r="33" spans="6:17" x14ac:dyDescent="0.25">
      <c r="F33" s="38"/>
      <c r="H33" s="38"/>
      <c r="N33" s="38"/>
      <c r="P33" s="38"/>
    </row>
    <row r="34" spans="6:17" x14ac:dyDescent="0.25">
      <c r="F34" s="38"/>
      <c r="H34" s="38"/>
      <c r="N34" s="38"/>
      <c r="P34" s="38"/>
    </row>
    <row r="35" spans="6:17" x14ac:dyDescent="0.25">
      <c r="F35" s="38"/>
      <c r="H35" s="38"/>
      <c r="N35" s="38"/>
      <c r="P35" s="38"/>
    </row>
    <row r="36" spans="6:17" x14ac:dyDescent="0.25">
      <c r="F36" s="38"/>
      <c r="H36" s="38"/>
      <c r="N36" s="38"/>
      <c r="P36" s="38"/>
    </row>
    <row r="37" spans="6:17" x14ac:dyDescent="0.25">
      <c r="H37" s="38"/>
      <c r="I37" s="39"/>
      <c r="N37" s="38"/>
      <c r="P37" s="38"/>
    </row>
    <row r="38" spans="6:17" x14ac:dyDescent="0.25">
      <c r="N38" s="38"/>
      <c r="P38" s="38"/>
    </row>
    <row r="39" spans="6:17" x14ac:dyDescent="0.25">
      <c r="N39" s="38"/>
      <c r="P39" s="38"/>
      <c r="Q39" s="40"/>
    </row>
    <row r="40" spans="6:17" x14ac:dyDescent="0.25">
      <c r="N40" s="38"/>
    </row>
  </sheetData>
  <mergeCells count="34">
    <mergeCell ref="B21:B24"/>
    <mergeCell ref="F21:F22"/>
    <mergeCell ref="I21:I24"/>
    <mergeCell ref="M21:M24"/>
    <mergeCell ref="C22:C24"/>
    <mergeCell ref="B17:B20"/>
    <mergeCell ref="I17:I20"/>
    <mergeCell ref="F18:F19"/>
    <mergeCell ref="N18:N19"/>
    <mergeCell ref="E19:E20"/>
    <mergeCell ref="M19:M20"/>
    <mergeCell ref="F15:F17"/>
    <mergeCell ref="I15:I16"/>
    <mergeCell ref="N15:N17"/>
    <mergeCell ref="P15:P17"/>
    <mergeCell ref="E16:E18"/>
    <mergeCell ref="M16:M18"/>
    <mergeCell ref="I5:I6"/>
    <mergeCell ref="M5:M7"/>
    <mergeCell ref="B7:B8"/>
    <mergeCell ref="I7:I11"/>
    <mergeCell ref="E8:E11"/>
    <mergeCell ref="M8:M11"/>
    <mergeCell ref="B9:B10"/>
    <mergeCell ref="B1:C1"/>
    <mergeCell ref="E1:F1"/>
    <mergeCell ref="I1:J1"/>
    <mergeCell ref="B2:B6"/>
    <mergeCell ref="P2:P4"/>
    <mergeCell ref="Q2:Q4"/>
    <mergeCell ref="N3:N5"/>
    <mergeCell ref="F4:F5"/>
    <mergeCell ref="J4:J5"/>
    <mergeCell ref="E5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H8" sqref="H8"/>
    </sheetView>
  </sheetViews>
  <sheetFormatPr defaultRowHeight="15" x14ac:dyDescent="0.25"/>
  <cols>
    <col min="1" max="1" width="10.85546875" bestFit="1" customWidth="1"/>
  </cols>
  <sheetData>
    <row r="2" spans="1:6" x14ac:dyDescent="0.25">
      <c r="B2" s="104" t="s">
        <v>128</v>
      </c>
      <c r="C2" s="104"/>
      <c r="D2" s="104"/>
      <c r="E2" s="104"/>
      <c r="F2" s="104"/>
    </row>
    <row r="3" spans="1:6" x14ac:dyDescent="0.25">
      <c r="B3" t="s">
        <v>71</v>
      </c>
      <c r="C3" t="s">
        <v>72</v>
      </c>
      <c r="D3" t="s">
        <v>73</v>
      </c>
      <c r="E3" t="s">
        <v>74</v>
      </c>
      <c r="F3" t="s">
        <v>75</v>
      </c>
    </row>
    <row r="4" spans="1:6" x14ac:dyDescent="0.25">
      <c r="A4" t="s">
        <v>86</v>
      </c>
    </row>
    <row r="5" spans="1:6" ht="45" x14ac:dyDescent="0.25">
      <c r="A5" t="s">
        <v>91</v>
      </c>
      <c r="E5" s="43" t="s">
        <v>130</v>
      </c>
    </row>
    <row r="6" spans="1:6" x14ac:dyDescent="0.25">
      <c r="A6" t="s">
        <v>93</v>
      </c>
    </row>
    <row r="7" spans="1:6" ht="30" x14ac:dyDescent="0.25">
      <c r="A7" t="s">
        <v>95</v>
      </c>
      <c r="C7" s="43" t="s">
        <v>129</v>
      </c>
    </row>
    <row r="8" spans="1:6" x14ac:dyDescent="0.25">
      <c r="A8" t="s">
        <v>97</v>
      </c>
    </row>
    <row r="9" spans="1:6" x14ac:dyDescent="0.25">
      <c r="A9" t="s">
        <v>99</v>
      </c>
    </row>
    <row r="10" spans="1:6" x14ac:dyDescent="0.25">
      <c r="A10" t="s">
        <v>100</v>
      </c>
    </row>
    <row r="11" spans="1:6" x14ac:dyDescent="0.25">
      <c r="A11" t="s">
        <v>103</v>
      </c>
    </row>
    <row r="12" spans="1:6" x14ac:dyDescent="0.25">
      <c r="A12" t="s">
        <v>105</v>
      </c>
    </row>
    <row r="13" spans="1:6" x14ac:dyDescent="0.25">
      <c r="A13" t="s">
        <v>106</v>
      </c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2" sqref="G22"/>
    </sheetView>
  </sheetViews>
  <sheetFormatPr defaultRowHeight="15" x14ac:dyDescent="0.25"/>
  <sheetData>
    <row r="2" spans="1:16" x14ac:dyDescent="0.25">
      <c r="A2" s="11" t="s">
        <v>59</v>
      </c>
      <c r="K2" s="11" t="s">
        <v>107</v>
      </c>
    </row>
    <row r="3" spans="1:16" x14ac:dyDescent="0.25">
      <c r="D3" s="13" t="s">
        <v>108</v>
      </c>
      <c r="E3" s="13" t="s">
        <v>109</v>
      </c>
      <c r="F3" s="13" t="s">
        <v>110</v>
      </c>
      <c r="G3" s="13" t="s">
        <v>41</v>
      </c>
      <c r="H3" s="13"/>
      <c r="I3" s="13"/>
      <c r="J3" s="13"/>
      <c r="K3" s="13"/>
      <c r="L3" s="13" t="s">
        <v>108</v>
      </c>
      <c r="M3" s="13" t="s">
        <v>109</v>
      </c>
      <c r="N3" s="13" t="s">
        <v>110</v>
      </c>
      <c r="O3" s="13" t="s">
        <v>41</v>
      </c>
    </row>
    <row r="4" spans="1:16" x14ac:dyDescent="0.25">
      <c r="A4" t="s">
        <v>111</v>
      </c>
      <c r="D4">
        <v>6</v>
      </c>
      <c r="E4" s="38">
        <v>30</v>
      </c>
      <c r="F4">
        <v>16.5</v>
      </c>
      <c r="G4" s="38">
        <f t="shared" ref="G4:G10" si="0">SUM(D4*E4*F4)</f>
        <v>2970</v>
      </c>
      <c r="K4" t="s">
        <v>90</v>
      </c>
      <c r="L4">
        <v>3</v>
      </c>
      <c r="M4" s="38">
        <v>11</v>
      </c>
      <c r="N4">
        <v>16.5</v>
      </c>
      <c r="O4" s="38">
        <f t="shared" ref="O4:O14" si="1">SUM(L4*M4*N4)</f>
        <v>544.5</v>
      </c>
    </row>
    <row r="5" spans="1:16" x14ac:dyDescent="0.25">
      <c r="A5" t="s">
        <v>112</v>
      </c>
      <c r="D5">
        <v>7</v>
      </c>
      <c r="E5" s="38">
        <v>30</v>
      </c>
      <c r="F5">
        <v>16.5</v>
      </c>
      <c r="G5" s="38">
        <f t="shared" si="0"/>
        <v>3465</v>
      </c>
      <c r="K5" t="s">
        <v>94</v>
      </c>
      <c r="L5">
        <v>8</v>
      </c>
      <c r="M5" s="38">
        <v>11</v>
      </c>
      <c r="N5">
        <v>16.5</v>
      </c>
      <c r="O5" s="38">
        <f t="shared" si="1"/>
        <v>1452</v>
      </c>
    </row>
    <row r="6" spans="1:16" x14ac:dyDescent="0.25">
      <c r="A6" t="s">
        <v>113</v>
      </c>
      <c r="D6">
        <v>6</v>
      </c>
      <c r="E6" s="38">
        <v>30</v>
      </c>
      <c r="F6">
        <v>16.5</v>
      </c>
      <c r="G6" s="38">
        <f t="shared" si="0"/>
        <v>2970</v>
      </c>
      <c r="K6" t="s">
        <v>101</v>
      </c>
      <c r="L6">
        <v>12</v>
      </c>
      <c r="M6" s="38">
        <v>11</v>
      </c>
      <c r="N6">
        <v>16.5</v>
      </c>
      <c r="O6" s="38">
        <f t="shared" si="1"/>
        <v>2178</v>
      </c>
    </row>
    <row r="7" spans="1:16" x14ac:dyDescent="0.25">
      <c r="A7" t="s">
        <v>114</v>
      </c>
      <c r="D7">
        <v>4</v>
      </c>
      <c r="E7" s="38">
        <v>30</v>
      </c>
      <c r="F7">
        <v>16.5</v>
      </c>
      <c r="G7" s="38">
        <f t="shared" si="0"/>
        <v>1980</v>
      </c>
      <c r="K7" t="s">
        <v>104</v>
      </c>
      <c r="L7">
        <v>3</v>
      </c>
      <c r="M7" s="38">
        <v>11</v>
      </c>
      <c r="N7">
        <v>16.5</v>
      </c>
      <c r="O7" s="38">
        <f t="shared" si="1"/>
        <v>544.5</v>
      </c>
    </row>
    <row r="8" spans="1:16" x14ac:dyDescent="0.25">
      <c r="A8" t="s">
        <v>115</v>
      </c>
      <c r="D8">
        <v>4</v>
      </c>
      <c r="E8" s="38">
        <v>30</v>
      </c>
      <c r="F8">
        <v>16.5</v>
      </c>
      <c r="G8" s="38">
        <f t="shared" si="0"/>
        <v>1980</v>
      </c>
      <c r="K8" t="s">
        <v>92</v>
      </c>
      <c r="L8">
        <v>6</v>
      </c>
      <c r="M8" s="38">
        <v>11</v>
      </c>
      <c r="N8">
        <v>16.5</v>
      </c>
      <c r="O8" s="38">
        <f t="shared" si="1"/>
        <v>1089</v>
      </c>
    </row>
    <row r="9" spans="1:16" x14ac:dyDescent="0.25">
      <c r="A9" t="s">
        <v>116</v>
      </c>
      <c r="D9">
        <v>2</v>
      </c>
      <c r="E9" s="38">
        <v>30</v>
      </c>
      <c r="F9">
        <v>16.5</v>
      </c>
      <c r="G9" s="38">
        <f t="shared" si="0"/>
        <v>990</v>
      </c>
      <c r="K9" t="s">
        <v>98</v>
      </c>
      <c r="L9">
        <v>4</v>
      </c>
      <c r="M9" s="38">
        <v>11</v>
      </c>
      <c r="N9">
        <v>16.5</v>
      </c>
      <c r="O9" s="38">
        <f t="shared" si="1"/>
        <v>726</v>
      </c>
    </row>
    <row r="10" spans="1:16" x14ac:dyDescent="0.25">
      <c r="A10" t="s">
        <v>117</v>
      </c>
      <c r="D10">
        <v>4</v>
      </c>
      <c r="E10" s="38">
        <v>30</v>
      </c>
      <c r="F10">
        <v>16.5</v>
      </c>
      <c r="G10" s="38">
        <f t="shared" si="0"/>
        <v>1980</v>
      </c>
      <c r="K10" t="s">
        <v>118</v>
      </c>
      <c r="L10">
        <v>3</v>
      </c>
      <c r="M10" s="38">
        <v>11</v>
      </c>
      <c r="N10">
        <v>16.5</v>
      </c>
      <c r="O10" s="38">
        <f t="shared" si="1"/>
        <v>544.5</v>
      </c>
    </row>
    <row r="11" spans="1:16" x14ac:dyDescent="0.25">
      <c r="A11" t="s">
        <v>119</v>
      </c>
      <c r="D11">
        <v>3</v>
      </c>
      <c r="E11" s="38">
        <v>30</v>
      </c>
      <c r="F11">
        <v>16.5</v>
      </c>
      <c r="G11" s="38">
        <f t="shared" ref="G11:G12" si="2">SUM(D11*E11*F11)</f>
        <v>1485</v>
      </c>
      <c r="K11" t="s">
        <v>96</v>
      </c>
      <c r="L11">
        <v>4</v>
      </c>
      <c r="M11" s="38">
        <v>11</v>
      </c>
      <c r="N11">
        <v>16.5</v>
      </c>
      <c r="O11" s="38">
        <f t="shared" si="1"/>
        <v>726</v>
      </c>
    </row>
    <row r="12" spans="1:16" x14ac:dyDescent="0.25">
      <c r="A12" t="s">
        <v>120</v>
      </c>
      <c r="D12">
        <v>3</v>
      </c>
      <c r="E12" s="38">
        <v>30</v>
      </c>
      <c r="F12">
        <v>16.5</v>
      </c>
      <c r="G12" s="38">
        <f t="shared" si="2"/>
        <v>1485</v>
      </c>
      <c r="K12" t="s">
        <v>102</v>
      </c>
      <c r="L12">
        <v>2</v>
      </c>
      <c r="M12" s="38">
        <v>11</v>
      </c>
      <c r="N12">
        <v>16.5</v>
      </c>
      <c r="O12" s="38">
        <f t="shared" si="1"/>
        <v>363</v>
      </c>
    </row>
    <row r="13" spans="1:16" x14ac:dyDescent="0.25">
      <c r="G13" s="38">
        <f>SUM(G4:G12)</f>
        <v>19305</v>
      </c>
      <c r="H13" s="39">
        <v>26538</v>
      </c>
      <c r="K13" t="s">
        <v>88</v>
      </c>
      <c r="L13">
        <v>2</v>
      </c>
      <c r="M13" s="38">
        <v>11</v>
      </c>
      <c r="N13">
        <v>16.5</v>
      </c>
      <c r="O13" s="38">
        <f t="shared" si="1"/>
        <v>363</v>
      </c>
    </row>
    <row r="14" spans="1:16" x14ac:dyDescent="0.25">
      <c r="H14" t="s">
        <v>121</v>
      </c>
      <c r="K14" t="s">
        <v>89</v>
      </c>
      <c r="L14">
        <v>3</v>
      </c>
      <c r="M14" s="38">
        <v>11</v>
      </c>
      <c r="N14">
        <v>16.5</v>
      </c>
      <c r="O14" s="38">
        <f t="shared" si="1"/>
        <v>544.5</v>
      </c>
    </row>
    <row r="15" spans="1:16" x14ac:dyDescent="0.25">
      <c r="M15" s="38"/>
      <c r="O15" s="38">
        <f>SUM(O4:O14)</f>
        <v>9075</v>
      </c>
      <c r="P15" s="40">
        <v>11030.75</v>
      </c>
    </row>
    <row r="16" spans="1:16" x14ac:dyDescent="0.25">
      <c r="M16" s="38"/>
      <c r="P16" t="s">
        <v>122</v>
      </c>
    </row>
    <row r="17" spans="1:3" x14ac:dyDescent="0.25">
      <c r="A17" t="s">
        <v>123</v>
      </c>
    </row>
    <row r="19" spans="1:3" x14ac:dyDescent="0.25">
      <c r="A19" t="s">
        <v>124</v>
      </c>
      <c r="C19" s="41">
        <v>26538</v>
      </c>
    </row>
    <row r="20" spans="1:3" x14ac:dyDescent="0.25">
      <c r="A20" t="s">
        <v>125</v>
      </c>
      <c r="C20" s="42" t="s">
        <v>127</v>
      </c>
    </row>
    <row r="21" spans="1:3" x14ac:dyDescent="0.25">
      <c r="A21" t="s">
        <v>126</v>
      </c>
      <c r="C21" s="41">
        <v>7790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EC456547FC4E40825E96C15BA497E4" ma:contentTypeVersion="1" ma:contentTypeDescription="Create a new document." ma:contentTypeScope="" ma:versionID="60c90b1077ea83b2257fd914b3efe90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21AF34-8F7D-4F2B-B2A7-5BB938FEB18F}"/>
</file>

<file path=customXml/itemProps2.xml><?xml version="1.0" encoding="utf-8"?>
<ds:datastoreItem xmlns:ds="http://schemas.openxmlformats.org/officeDocument/2006/customXml" ds:itemID="{7A257C89-9E22-453E-AE2F-47683C4544AC}"/>
</file>

<file path=customXml/itemProps3.xml><?xml version="1.0" encoding="utf-8"?>
<ds:datastoreItem xmlns:ds="http://schemas.openxmlformats.org/officeDocument/2006/customXml" ds:itemID="{E9A5E7CE-8DAD-4EA2-9329-4A1ED0B3C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WC Schedule</vt:lpstr>
      <vt:lpstr>WC Budget</vt:lpstr>
      <vt:lpstr>LC_MC Schedule</vt:lpstr>
      <vt:lpstr>LSP</vt:lpstr>
      <vt:lpstr>FWS</vt:lpstr>
      <vt:lpstr>LC_MC Budget</vt:lpstr>
    </vt:vector>
  </TitlesOfParts>
  <Company>Mt. San Jacinto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Writing Tutors Schedule</dc:title>
  <dc:creator>Maylene Pingol</dc:creator>
  <cp:lastModifiedBy>Maylene Pingol</cp:lastModifiedBy>
  <dcterms:created xsi:type="dcterms:W3CDTF">2016-01-19T17:24:10Z</dcterms:created>
  <dcterms:modified xsi:type="dcterms:W3CDTF">2016-01-28T20:35:39Z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0x01010050EC456547FC4E40825E96C15BA497E4</vt:lpwstr>
  </property>
</Properties>
</file>